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L10" i="1" l="1"/>
  <c r="M10" i="1"/>
  <c r="L11" i="1"/>
  <c r="M11" i="1"/>
  <c r="L12" i="1"/>
  <c r="M12" i="1"/>
  <c r="L13" i="1"/>
  <c r="M13" i="1"/>
  <c r="L14" i="1"/>
  <c r="M14" i="1"/>
  <c r="L15" i="1"/>
  <c r="M15" i="1"/>
  <c r="B2" i="1" l="1"/>
  <c r="M16" i="1" l="1"/>
  <c r="L16" i="1"/>
  <c r="H2" i="1" l="1"/>
  <c r="H1"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<sst xmlns="http://schemas.openxmlformats.org/spreadsheetml/2006/main" count="103" uniqueCount="76">
  <si>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</si>
  <si>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</si>
  <si>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</si>
  <si>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</si>
  <si>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</si>
  <si>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</si>
  <si>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</si>
  <si>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</si>
  <si>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</si>
  <si>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</si>
  <si>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</si>
  <si>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</si>
  <si>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</si>
  <si>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</si>
  <si>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</si>
  <si>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</si>
  <si>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</si>
  <si>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</si>
  <si>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</si>
  <si>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</si>
  <si>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</si>
  <si>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</si>
  <si>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</si>
  <si>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</si>
  <si>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</si>
  <si>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</si>
  <si>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</si>
  <si>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</si>
  <si>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</si>
  <si>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</si>
  <si>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</si>
  <si>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</si>
  <si>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</si>
  <si>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</si>
  <si>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</si>
  <si>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</si>
  <si>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</si>
  <si>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</si>
  <si>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</si>
  <si>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</si>
  <si>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</si>
  <si>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</si>
  <si>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</si>
  <si>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</si>
  <si>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</si>
  <si>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</si>
  <si>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</si>
  <si>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</si>
  <si>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</si>
  <si>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</si>
  <si>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</si>
  <si>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</si>
  <si>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</si>
  <si>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</si>
  <si>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</si>
  <si>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</si>
  <si>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</si>
  <si>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</si>
  <si>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</si>
  <si>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</si>
  <si>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</si>
  <si>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</si>
  <si>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</si>
  <si>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</si>
  <si>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Guadalupe Lopez Birrueta</t>
  </si>
  <si>
    <t xml:space="preserve">1. Proyecto ejecutivo para construir la presa La Marona, en estado de San Luis Potosí (abril de 2013)
2. Proyecto ejecutivo para construir obras aledañas como planta potabilizadora y acueducto.
3. Fecha de inicio de la construcción
4. Proyecto ejecutivo de obras de La maroma
5. Presupuesto aprobado y gastado en cada obra
6. Contratos adjudicados por la construcción de prensa La Maroma y obras aledañas, como planta potabilizadora y acueducto.
7. Cancelación de la construcción
8. Nuevo proyecto de la Presa la Maroma de construcción, desde 2020 hasta fecha actual
9. Documentos de la Comisión Nacional del agua y de la Comisión estatal de agua que establezcan la  suspensión o continuación del proyecto de la presa La Maroma y obras aledañas.
</t>
  </si>
  <si>
    <t>Fernando del Collado del Collado</t>
  </si>
  <si>
    <t xml:space="preserve">Solicito la relación laboral, jurídica y contractual, que se tenga entre la Comisión Estatal del Agua de San Luis Potosí y JAIME YÁÑEZ PEREDO.
Cuales expedientes se encentan abiertos, sobre qué tema y si están presentados ante Juzgados, Contraloría Interna de la Institución, ante la Oficiala Mayor del Estado de San Luis Potosí o Ante la Auditoria Superior de la Federación.
</t>
  </si>
  <si>
    <t xml:space="preserve">El propósito de esta solicitud de información es conocer la disponibilidad y capacidad instalada del
sistema de transporte público y su alineación con las nuevas tecnologías sustentables en el municipio de San Luis Potosí , por lo que solicito de su valiosa colaboración para brindar los siguientes datos.
1. Kilómetros de ciclovías en el municipio
2. Número de bicicletas instaladas con el sistema bicicletas compartidas en el municipio
3. Porcentaje de pases peatonales con al menos alguno de los siguientes sistemas (semáforos
inteligentes, señalamientos inteligentes, luces inteligentes) en el municipio.
4. Porcentaje de paradas de autobuses con señalamiento inteligente en el municipio.
5. Número de autobuses de transporte público con sistema de bajas emisiones o sistema eléctrico que operan en el municipio.
6. Número de Kilómetros del sistema de transporte público en el municipio.
7. Porcentaje de luces de tráfico (semáforos) que son inteligentes
8. ¿Existe un sistema de pago unificado para el servicio de transporte público en el municipio? En caso de que su respuesta sea afirmativa, indicar cual sistema es:
9. Número de zonas verdes y espacios públicos accesibles al público sin costo (parques, áreas verde 
jardines, etc) en el municipio.
10. Porcentaje de luminarias públicas en el municipio con sistema de ahorro de energía (luz led) y/o
sistema de ahorro inteligente
11. Porcentaje de medidores de agua inteligente instalados en los hogares del territorio del municipio
</t>
  </si>
  <si>
    <t>Julio Cesar Juzman Juzman</t>
  </si>
  <si>
    <t>Jaime Nava Noriega</t>
  </si>
  <si>
    <t xml:space="preserve">“Solicito en formato digital del monto erogado por concepto de combustibles (gasolina, disel, turbocina) del 01 de enero de 2023 al 15 de mayo de 2023.
Copia en formato digital de todas las facturas pagadas y por pagar que prueben y acrediten el monto erogado por concepto de combustibles del 01 de enero de 2023 al 15 de mayo de 2023.
Copia en formato digital de todos los contratos de los cuales se emanó la adquisición de combustibles del 01 de enero de 2023 al 15 de mayo de 2023.”
</t>
  </si>
  <si>
    <t>“Requiero copia de la autorización de la construcción de puente vehicular en rio Calabacillas con número de registro CEA/DG/2022/0212”.</t>
  </si>
  <si>
    <t>Morales Blakely</t>
  </si>
  <si>
    <t>“Solicito información acerca de las obras en la presa del Peaje, Solicito en qué consisten las obras en la presa del peaje, empresa o constructora encargada de las obras, forma de adjudicación de las obras y monto total erogado para las obras.”</t>
  </si>
  <si>
    <t>Jorge Robles q Cepeda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</si>
</sst>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2">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7" fillId="6" borderId="0" xfId="0" applyNumberFormat="1" applyFont="1" applyFill="1" applyAlignment="1">
      <alignment horizontal="center"/>
    </xf>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16"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4" t="s">
        <v>2</v>
      </c>
      <c r="D1" s="44"/>
      <c r="E1" s="44"/>
    </row>
    <row r="2" spans="1:5" ht="85.5" customHeight="1" x14ac:dyDescent="0.2">
      <c r="A2" s="14">
        <v>34</v>
      </c>
      <c r="B2" s="14" t="s">
        <v>3</v>
      </c>
      <c r="C2" s="43" t="s">
        <v>4</v>
      </c>
      <c r="D2" s="43"/>
      <c r="E2" s="43"/>
    </row>
    <row r="3" spans="1:5" ht="64.5" customHeight="1" x14ac:dyDescent="0.2">
      <c r="A3" s="14">
        <v>54</v>
      </c>
      <c r="B3" s="14" t="s">
        <v>5</v>
      </c>
      <c r="C3" s="43" t="s">
        <v>6</v>
      </c>
      <c r="D3" s="43"/>
      <c r="E3" s="43"/>
    </row>
    <row r="4" spans="1:5" ht="69" customHeight="1" x14ac:dyDescent="0.2">
      <c r="A4" s="14">
        <v>54</v>
      </c>
      <c r="B4" s="14" t="s">
        <v>7</v>
      </c>
      <c r="C4" s="43" t="s">
        <v>8</v>
      </c>
      <c r="D4" s="43"/>
      <c r="E4" s="43"/>
    </row>
    <row r="10" spans="1:5" ht="15.75" x14ac:dyDescent="0.2">
      <c r="B10" s="42" t="s">
        <v>46</v>
      </c>
      <c r="C10" s="42"/>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4" t="s">
        <v>60</v>
      </c>
    </row>
    <row r="23" spans="2:3" x14ac:dyDescent="0.2">
      <c r="B23" s="12">
        <v>11</v>
      </c>
      <c r="C23" s="11" t="s">
        <v>61</v>
      </c>
    </row>
    <row r="24" spans="2:3" x14ac:dyDescent="0.2">
      <c r="B24" s="38">
        <v>12</v>
      </c>
      <c r="C24" s="39" t="s">
        <v>59</v>
      </c>
    </row>
    <row r="26" spans="2:3" ht="15.75" x14ac:dyDescent="0.2">
      <c r="B26" s="42" t="s">
        <v>45</v>
      </c>
      <c r="C26" s="42"/>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2" t="s">
        <v>47</v>
      </c>
      <c r="C34" s="42"/>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4" t="s">
        <v>52</v>
      </c>
    </row>
    <row r="42" spans="2:3" x14ac:dyDescent="0.2">
      <c r="B42" s="12">
        <v>6</v>
      </c>
      <c r="C42" s="34"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
  <sheetViews>
    <sheetView showGridLines="0" tabSelected="1" zoomScale="73" zoomScaleNormal="73" workbookViewId="0">
      <selection activeCell="B33" sqref="B33"/>
    </sheetView>
  </sheetViews>
  <sheetFormatPr baseColWidth="10" defaultColWidth="9.140625" defaultRowHeight="12.75" x14ac:dyDescent="0.2"/>
  <cols>
    <col min="1" max="1" width="25.42578125" style="7" customWidth="1"/>
    <col min="2" max="2" width="17.42578125" customWidth="1"/>
    <col min="3" max="3" width="14.7109375" customWidth="1"/>
    <col min="4" max="4" width="29.28515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3" t="s">
        <v>24</v>
      </c>
      <c r="B1" s="21">
        <v>5</v>
      </c>
      <c r="C1" s="47" t="s">
        <v>25</v>
      </c>
      <c r="D1" s="48"/>
      <c r="F1" s="3" t="s">
        <v>26</v>
      </c>
      <c r="G1" s="9" t="s">
        <v>27</v>
      </c>
      <c r="H1" s="8">
        <f>COUNTIF(Formato!$L$10:$L$16,B1)</f>
        <v>6</v>
      </c>
      <c r="I1" s="49" t="s">
        <v>28</v>
      </c>
      <c r="J1" s="50"/>
      <c r="K1" s="50"/>
      <c r="L1" s="50"/>
    </row>
    <row r="2" spans="1:14" ht="29.25" customHeight="1" thickBot="1" x14ac:dyDescent="0.25">
      <c r="B2" s="22" t="str">
        <f>IF(B1&gt;0, CHOOSE(B1,"Enero", "Febrero", "Marzo", "Abril", "Mayo", "Junio", "Julio", "Agosto","Septiembre","Octubre","Noviembre","Diciembre"),"Escriba arriba número de mes a reportar")</f>
        <v>Mayo</v>
      </c>
      <c r="F2" s="4"/>
      <c r="G2" s="10" t="s">
        <v>29</v>
      </c>
      <c r="H2" s="8">
        <f>COUNTIF(Formato!$M$10:$M$16,B1)</f>
        <v>3</v>
      </c>
      <c r="I2" s="49" t="s">
        <v>30</v>
      </c>
      <c r="J2" s="50"/>
      <c r="K2" s="50"/>
      <c r="L2" s="50"/>
    </row>
    <row r="3" spans="1:14" ht="18.75" thickBot="1" x14ac:dyDescent="0.25">
      <c r="A3" s="3" t="s">
        <v>31</v>
      </c>
      <c r="B3" s="21">
        <v>2023</v>
      </c>
      <c r="D3" s="4"/>
      <c r="E3" s="16"/>
      <c r="F3" s="15"/>
      <c r="M3" s="25" t="s">
        <v>32</v>
      </c>
      <c r="N3" s="36"/>
    </row>
    <row r="4" spans="1:14" ht="32.25" customHeight="1" x14ac:dyDescent="0.2">
      <c r="M4" s="26">
        <v>1</v>
      </c>
      <c r="N4" s="37" t="s">
        <v>33</v>
      </c>
    </row>
    <row r="5" spans="1:14" ht="77.25" thickBot="1" x14ac:dyDescent="0.25">
      <c r="F5" s="11"/>
      <c r="M5" s="27">
        <v>2</v>
      </c>
      <c r="N5" s="35" t="s">
        <v>34</v>
      </c>
    </row>
    <row r="6" spans="1:14" ht="18" customHeight="1" x14ac:dyDescent="0.25">
      <c r="A6" s="46" t="s">
        <v>35</v>
      </c>
      <c r="B6" s="46"/>
      <c r="C6" s="46"/>
      <c r="D6" s="46"/>
      <c r="E6" s="46"/>
      <c r="F6" s="46"/>
      <c r="G6" s="46"/>
      <c r="H6" s="46"/>
      <c r="I6" s="46"/>
    </row>
    <row r="7" spans="1:14" x14ac:dyDescent="0.2">
      <c r="D7" s="51" t="s">
        <v>62</v>
      </c>
      <c r="E7" s="51"/>
      <c r="F7" s="51"/>
    </row>
    <row r="9" spans="1:14" s="2" customFormat="1" ht="44.25" customHeight="1" thickBot="1" x14ac:dyDescent="0.25">
      <c r="A9" s="23" t="s">
        <v>51</v>
      </c>
      <c r="B9" s="23" t="s">
        <v>57</v>
      </c>
      <c r="C9" s="31" t="s">
        <v>36</v>
      </c>
      <c r="D9" s="23" t="s">
        <v>37</v>
      </c>
      <c r="E9" s="31" t="s">
        <v>20</v>
      </c>
      <c r="F9" s="31" t="s">
        <v>9</v>
      </c>
      <c r="G9" s="31" t="s">
        <v>38</v>
      </c>
      <c r="H9" s="33" t="s">
        <v>56</v>
      </c>
      <c r="I9" s="31" t="s">
        <v>39</v>
      </c>
      <c r="J9" s="32" t="s">
        <v>58</v>
      </c>
      <c r="K9" s="31" t="s">
        <v>40</v>
      </c>
      <c r="L9" s="17" t="s">
        <v>41</v>
      </c>
      <c r="M9" s="17" t="s">
        <v>42</v>
      </c>
    </row>
    <row r="10" spans="1:14" ht="15" x14ac:dyDescent="0.2">
      <c r="A10" s="40">
        <v>241229423000029</v>
      </c>
      <c r="B10" s="28" t="s">
        <v>64</v>
      </c>
      <c r="C10" s="29">
        <v>45051</v>
      </c>
      <c r="D10" s="41" t="s">
        <v>65</v>
      </c>
      <c r="E10" s="28" t="s">
        <v>23</v>
      </c>
      <c r="F10" s="30" t="s">
        <v>17</v>
      </c>
      <c r="G10" s="29">
        <v>45058</v>
      </c>
      <c r="H10" s="29" t="s">
        <v>63</v>
      </c>
      <c r="I10" s="30">
        <v>0</v>
      </c>
      <c r="J10" s="30" t="s">
        <v>49</v>
      </c>
      <c r="K10" s="30">
        <v>0</v>
      </c>
      <c r="L10" s="5">
        <f>IF(Formato!$C10&lt;&gt;"",MONTH(C10),"")</f>
        <v>5</v>
      </c>
      <c r="M10" s="6">
        <f>IF(Formato!$G10&lt;&gt;"",MONTH(G10),"")</f>
        <v>5</v>
      </c>
    </row>
    <row r="11" spans="1:14" ht="15" x14ac:dyDescent="0.2">
      <c r="A11" s="40">
        <v>241229423000030</v>
      </c>
      <c r="B11" s="28" t="s">
        <v>66</v>
      </c>
      <c r="C11" s="29">
        <v>45054</v>
      </c>
      <c r="D11" s="41" t="s">
        <v>67</v>
      </c>
      <c r="E11" s="28" t="s">
        <v>23</v>
      </c>
      <c r="F11" s="30" t="s">
        <v>17</v>
      </c>
      <c r="G11" s="29">
        <v>45061</v>
      </c>
      <c r="H11" s="29" t="s">
        <v>63</v>
      </c>
      <c r="I11" s="30">
        <v>0</v>
      </c>
      <c r="J11" s="30" t="s">
        <v>49</v>
      </c>
      <c r="K11" s="30">
        <v>0</v>
      </c>
      <c r="L11" s="5">
        <f>IF(Formato!$C11&lt;&gt;"",MONTH(C11),"")</f>
        <v>5</v>
      </c>
      <c r="M11" s="6">
        <f>IF(Formato!$G11&lt;&gt;"",MONTH(G11),"")</f>
        <v>5</v>
      </c>
    </row>
    <row r="12" spans="1:14" ht="15" x14ac:dyDescent="0.2">
      <c r="A12" s="40">
        <v>241229423000031</v>
      </c>
      <c r="B12" s="28" t="s">
        <v>69</v>
      </c>
      <c r="C12" s="29">
        <v>45054</v>
      </c>
      <c r="D12" s="28" t="s">
        <v>68</v>
      </c>
      <c r="E12" s="28" t="s">
        <v>23</v>
      </c>
      <c r="F12" s="30" t="s">
        <v>16</v>
      </c>
      <c r="G12" s="29">
        <v>45054</v>
      </c>
      <c r="H12" s="29" t="s">
        <v>63</v>
      </c>
      <c r="I12" s="30">
        <v>0</v>
      </c>
      <c r="J12" s="30" t="s">
        <v>49</v>
      </c>
      <c r="K12" s="30">
        <v>0</v>
      </c>
      <c r="L12" s="5">
        <f>IF(Formato!$C12&lt;&gt;"",MONTH(C12),"")</f>
        <v>5</v>
      </c>
      <c r="M12" s="6">
        <f>IF(Formato!$G12&lt;&gt;"",MONTH(G12),"")</f>
        <v>5</v>
      </c>
    </row>
    <row r="13" spans="1:14" ht="15" x14ac:dyDescent="0.2">
      <c r="A13" s="40">
        <v>241229423000032</v>
      </c>
      <c r="B13" s="28" t="s">
        <v>70</v>
      </c>
      <c r="C13" s="29">
        <v>45075</v>
      </c>
      <c r="D13" s="41" t="s">
        <v>71</v>
      </c>
      <c r="E13" s="28" t="s">
        <v>22</v>
      </c>
      <c r="F13" s="30" t="s">
        <v>59</v>
      </c>
      <c r="G13" s="29">
        <v>45085</v>
      </c>
      <c r="H13" s="29" t="s">
        <v>63</v>
      </c>
      <c r="I13" s="30">
        <v>0</v>
      </c>
      <c r="J13" s="30" t="s">
        <v>49</v>
      </c>
      <c r="K13" s="30">
        <v>0</v>
      </c>
      <c r="L13" s="5">
        <f>IF(Formato!$C13&lt;&gt;"",MONTH(C13),"")</f>
        <v>5</v>
      </c>
      <c r="M13" s="6">
        <f>IF(Formato!$G13&lt;&gt;"",MONTH(G13),"")</f>
        <v>6</v>
      </c>
    </row>
    <row r="14" spans="1:14" ht="15" x14ac:dyDescent="0.2">
      <c r="A14" s="40">
        <v>241229423000033</v>
      </c>
      <c r="B14" s="28" t="s">
        <v>73</v>
      </c>
      <c r="C14" s="29">
        <v>45076</v>
      </c>
      <c r="D14" s="30" t="s">
        <v>72</v>
      </c>
      <c r="E14" s="28" t="s">
        <v>23</v>
      </c>
      <c r="F14" s="30" t="s">
        <v>13</v>
      </c>
      <c r="G14" s="29">
        <v>45078</v>
      </c>
      <c r="H14" s="29" t="s">
        <v>63</v>
      </c>
      <c r="I14" s="30">
        <v>0</v>
      </c>
      <c r="J14" s="30" t="s">
        <v>49</v>
      </c>
      <c r="K14" s="30">
        <v>0</v>
      </c>
      <c r="L14" s="5">
        <f>IF(Formato!$C14&lt;&gt;"",MONTH(C14),"")</f>
        <v>5</v>
      </c>
      <c r="M14" s="6">
        <f>IF(Formato!$G14&lt;&gt;"",MONTH(G14),"")</f>
        <v>6</v>
      </c>
    </row>
    <row r="15" spans="1:14" ht="15" x14ac:dyDescent="0.2">
      <c r="A15" s="40">
        <v>241229423000034</v>
      </c>
      <c r="B15" s="28" t="s">
        <v>75</v>
      </c>
      <c r="C15" s="29">
        <v>45077</v>
      </c>
      <c r="D15" s="30" t="s">
        <v>74</v>
      </c>
      <c r="E15" s="28" t="s">
        <v>22</v>
      </c>
      <c r="F15" s="30" t="s">
        <v>59</v>
      </c>
      <c r="G15" s="29">
        <v>45085</v>
      </c>
      <c r="H15" s="29" t="s">
        <v>63</v>
      </c>
      <c r="I15" s="30">
        <v>0</v>
      </c>
      <c r="J15" s="30" t="s">
        <v>49</v>
      </c>
      <c r="K15" s="30">
        <v>0</v>
      </c>
      <c r="L15" s="5">
        <f>IF(Formato!$C15&lt;&gt;"",MONTH(C15),"")</f>
        <v>5</v>
      </c>
      <c r="M15" s="6">
        <f>IF(Formato!$G15&lt;&gt;"",MONTH(G15),"")</f>
        <v>6</v>
      </c>
    </row>
    <row r="16" spans="1:14" ht="15" x14ac:dyDescent="0.2">
      <c r="A16" s="28"/>
      <c r="B16" s="28"/>
      <c r="C16" s="29"/>
      <c r="D16" s="30"/>
      <c r="E16" s="28"/>
      <c r="F16" s="30"/>
      <c r="G16" s="29"/>
      <c r="H16" s="29"/>
      <c r="I16" s="30"/>
      <c r="J16" s="30"/>
      <c r="K16" s="30"/>
      <c r="L16" s="18" t="str">
        <f>IF(Formato!$C16&lt;&gt;"",MONTH(C16),"")</f>
        <v/>
      </c>
      <c r="M16" s="19" t="str">
        <f>IF(Formato!$G16&lt;&gt;"",MONTH(G16),"")</f>
        <v/>
      </c>
    </row>
    <row r="18" spans="2:14" x14ac:dyDescent="0.2">
      <c r="B18" s="1"/>
      <c r="C18" s="1"/>
      <c r="D18" s="1"/>
      <c r="E18" s="1"/>
    </row>
    <row r="19" spans="2:14" x14ac:dyDescent="0.2">
      <c r="M19" s="20" t="s">
        <v>43</v>
      </c>
    </row>
    <row r="20" spans="2:14" ht="39.75" customHeight="1" x14ac:dyDescent="0.2">
      <c r="M20" s="45" t="s">
        <v>44</v>
      </c>
      <c r="N20" s="45"/>
    </row>
  </sheetData>
  <sheetProtection selectLockedCells="1"/>
  <mergeCells count="6">
    <mergeCell ref="M20:N20"/>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16">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16">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16">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2023-06-08T17:13:43Z</dcterms:modified>
</cp:coreProperties>
</file>