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jrodriguez\Desktop\"/>
    </mc:Choice>
  </mc:AlternateContent>
  <xr:revisionPtr revIDLastSave="0" documentId="8_{F5E69E10-F954-4E3A-9655-C715A2598DCA}" xr6:coauthVersionLast="47" xr6:coauthVersionMax="47" xr10:uidLastSave="{00000000-0000-0000-0000-000000000000}"/>
  <bookViews>
    <workbookView xWindow="-60" yWindow="-60" windowWidth="21120" windowHeight="15270" activeTab="1" xr2:uid="{00000000-000D-0000-FFFF-FFFF00000000}"/>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H2" i="1" l="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Gerardo Javier Vilet Espinosa</author>
  </authors>
  <commentList>
    <comment ref="H9" authorId="0" shapeId="0" xr:uid="{00000000-0006-0000-0100-00000100000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<sst xmlns="http://schemas.openxmlformats.org/spreadsheetml/2006/main" count="134" uniqueCount="85">
  <si>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</si>
  <si>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</si>
  <si>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</si>
  <si>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</si>
  <si>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</si>
  <si>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</si>
  <si>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</si>
  <si>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</si>
  <si>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</si>
  <si>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</si>
  <si>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</si>
  <si>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</si>
  <si>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</si>
  <si>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</si>
  <si>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</si>
  <si>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</si>
  <si>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</si>
  <si>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</si>
  <si>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</si>
  <si>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</si>
  <si>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</si>
  <si>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</si>
  <si>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</si>
  <si>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</si>
  <si>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</si>
  <si>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</si>
  <si>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</si>
  <si>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</si>
  <si>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</si>
  <si>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</si>
  <si>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</si>
  <si>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</si>
  <si>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</si>
  <si>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</si>
  <si>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</si>
  <si>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</si>
  <si>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</si>
  <si>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</si>
  <si>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</si>
  <si>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</si>
  <si>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</si>
  <si>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</si>
  <si>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</si>
  <si>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</si>
  <si>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</si>
  <si>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</si>
  <si>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</si>
  <si>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</si>
  <si>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</si>
  <si>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</si>
  <si>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</si>
  <si>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</si>
  <si>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</si>
  <si>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</si>
  <si>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</si>
  <si>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</si>
  <si>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</si>
  <si>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</si>
  <si>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</si>
  <si>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</si>
  <si>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</si>
  <si>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</si>
  <si>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</si>
  <si>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Ciudadano Potosino</t>
  </si>
  <si>
    <t>cedula profesional y curriculum vitae de los Directore y subdirectores</t>
  </si>
  <si>
    <t>Carla Alejandra</t>
  </si>
  <si>
    <t>solicito copia de de los oficios CEA/DG/2015/137 de fecha 17 de septiembre 2015 oficio AQUOS/CEA/5947/2016 y DGCSCP/312/DGAC/0954/2014.</t>
  </si>
  <si>
    <t>Positivo</t>
  </si>
  <si>
    <t>Emilia de la Rosa</t>
  </si>
  <si>
    <t xml:space="preserve">Relación de procedimientos de contratos mediante los cuales se hayan adquirido por parte de ese organismo, del 26 de septiembre de 2021 al 28 de febrero de 2023, servicios por cursos y talleres para capacitación; y/o estudios e investigaciones administrativas; y/o estudios e investigaciones sociales, en el que se detallen lo siguiente: 
a) número de procedimiento; 
b) tipo de procedimiento (Adjudicación directa, invitación restringida, licitación pública);
c) fecha de adjudicación; 
d) Valor del contrato; 
e) Objeto del contrato; 
f) fuente o tipo de financiamiento; 
g) proveedor de servicio contratado. 
</t>
  </si>
  <si>
    <t>Sin nombre</t>
  </si>
  <si>
    <t>Tienen página de Internet</t>
  </si>
  <si>
    <t>información se encuentra disponible en la Plataforma.</t>
  </si>
  <si>
    <t>Morales Blakely</t>
  </si>
  <si>
    <t xml:space="preserve">Requiero el acceso al Registro Público Estatal de Derechos del Agua.
</t>
  </si>
  <si>
    <t>Base de datos de plantas potabilizadoras y purificadoras de agua autorizadas para operar, que incluyan fecha de autorización, ubicación, nombre de la  planta y capacidad autorizada.</t>
  </si>
  <si>
    <t xml:space="preserve">Autoridades:
i.                     Comisión Nacional del Agua
ii.                   Gobierno del Estado de San Luis Potosí
iii.                 Comisión Estatal del Agua de San Luis Potosí
iv.                 INTERAPAS (Organismo Intermunicipal Metropolitano de Agua Potable, Alcantarillado, Saneamiento y Servicios Conexos de los municipios de Cerro de San Pedro, San Luis Potosí y Soledad de Graciano Sánchez)
v.                   Presidencia Municipal de San Luis de la Paz, Guanajuato.
vi.                 Fideicomiso el Realito
Pregunta:
i.- Con la Construcción de la Presa denominada el Realito, ubicada en el Municipio de San Luis de la Paz, Guanajuato, que abastece de agua potable a los estados de San Luis Potosí y de Guanajuato, nos podrán informar: a) cuál es la superficie que se afectó con motivo de la construcción de la obra o cortina; b) cuál es la superficie que ocupa el vaso de captación o de almacenamiento, considerando su zona de protección o zona federal; c) en ambos casos las afectaciones fueron a Ejidatarios o a Propiedad Privada; d) que superficie abarca la propiedad privada y la ejidal; e) en que fecha se publico el o los Decretos de expropiación en el Diario Oficial de la Federación; f) se nos de a conocer el importe del pago de afectaciones a los ejidatarios o particulares; g) se nos informe la situación de los pagos, esto es, si a esta fecha NO existe pago o indemnización pendiente de afectación; h) además del pago como indemnización las autoridades se comprometieron a alguna otra compensación, de ser así cuales y si estas están cumplidas, i) se realizó algún pago sobre lo identificado como bienes distintos a la tierra; j) en su caso, indique que autoridad realiza la liberación de los inmuebles y el pago por las afectaciones.
ii. Con la Construcción, operación, conservación del acueducto plantas potabilizadoras y plantas de rebombeo y demás obras que son necesarias para conducir agua potable de la Presa el Realito ubicada en el Municipio de San Luis de la Paz, Guanajuato a la Ciudad de San Luis Potosí y al Estado de Guanajuato, nos podrán informar: a) cuál es la superficie que se afectó con motivo de la construcción del acueducto; b) cuál es la superficie que ocupa el acueducto y obras complementarias, considerando su zona de protección o zona federal o zona estatal; c) en ambos casos las afectaciones fueron a Ejidatarios o a Propiedad Privada; d) que superficie abarca la propiedad privada y la ejidal; e) en qué fecha se publicó el o los Decretos de expropiación en el Diario Oficial de la Federación o en la gaceta oficial del Estado de San Luis de la Paz; f) se nos de a conocer el importe del pago de afectaciones a los ejidatarios o particulares; g) se nos informe la situación de los pagos, esto es, si a esta fecha NO existe pago o indemnización pendiente de afectación; h) además del pago como indemnización las autoridades se comprometieron a alguna otra compensación, de ser así cuales y si estas están cumplidas. i) se realizó algún pago sobre lo identificado como bienes distintos a la tierra; j) en su caso, indique que autoridad realiza la liberación de los inmuebles y el pago por las afectaciones, k) que superficie de afectación comprende estas obras en el estado de Guanajuato y cual corresponde a San Luis de la Paz, l) en la parte del estado de Guanajuato, existe pendiente de pago a los afectados, de ser así cuales y cuantos ll)  además de las afectaciones que acciones se consideraron a los afectados, cuales son estas y si ya están cumplidas.
</t>
  </si>
  <si>
    <t>Lita Palafox Palafox x</t>
  </si>
  <si>
    <t xml:space="preserve">Lita Palafox Palafox </t>
  </si>
  <si>
    <t>Mandy Alvaro</t>
  </si>
  <si>
    <t>“Base de datos de plantas potabilizadoras y purificadoras de agua autorizadas para operar, que incluyan fecha de autorización, ubicación, nombre de la  planta y capacidad autorizada, vigentes en 2023.”</t>
  </si>
  <si>
    <t xml:space="preserve">“De conformidad con lo dispuesto en el artículo 6, apartado A, inciso I, de la Constitución Política de los Estados Unidos Mexicanos, 23, 24, 45, 70 y demás relativos y aplicables de la Ley General de Transparencia y Acceso a la Información Pública, en este acto vengo a solicitar me sea proporcionada la siguiente información con respecto a la obra denominada “Acueducto El Realito”: 
1) Contrato y anexos, así como convenios de modificación derivados de la prestación de servicios de largo plazo para la prestación del servicio de conducción y potabilización de agua que incluye la elaboración del proyecto ejecutivo construcción pruebas, operación, conservación y mantenimiento del Acueducto El Realito con una capacidad nominal de 1.0 m3/seg; integrado por la línea de conducción, tres plantas de bombeo, un tanque de cambio de régimen, una planta potabilizadora con capacidad nominal de 1.0m3/seg y seis tanques de entrega, de fecha 3 de julio de 2009 
2) Acta de fin de construcción de fecha 25 de septiembre de 2014. 
3) Acta de inicio de operación y mantenimiento y cualquier documento que lo especifique. 
4) Título de asignación y/o concesión de volúmenes que ampare el suministro de agua en el Acueducto El Realito. 
5) En su caso, contrato de suministro de agua en bloque que se suministra a través del Acueducto El Realito 
6) Contrato de recepción de agua con la CEA-SLP-Interapas 
7) Especificar los volúmenes de agua que está obligada la empresa que opera el Acueducto El Realito a suministrar al Área Metropolitana de San Luis Potosí. 
8) Documento en el que consten las penas y sanciones en caso de que la empresa operadora del Acueducto el Realito haya incumplido con sus obligaciones de suministrar volúmenes de agua. 
9) Documento mediante el cual consten las acciones legales implementadas por la Comisión Estatal del Agua y/o Interapas contra la empresa operadora del Acueducto El Realito. 
10) Documento en el que conste la situación física – operativa del Acueducto El Realito. 
11) Documento mediante el cual consten los adeudos con cargo a la operación de la operación del Acueducto el Realito. 
12) Documento en el que se describa la terminación del contrato referido en el numeral 1 de manera anticipada, las causas, el procedimiento para su terminación y las indemnizaciones que deberán aplicar. 
Tomando en consideración el volumen de la información requerida, solicito que la misma me sea remitida al correo electrónico: abriliv2023@gmail.com en los envíos que sean necesarios, de conformidad con lo dispuesto en los Lineamientos que establecen los procedimientos internos de atención a solicitudes de acceso a la información pública, publicados por el INAI en el Diario Oficial de la Federación el 12 de febrero de 2016..”
</t>
  </si>
  <si>
    <t>Hacienda de Jacarandas</t>
  </si>
  <si>
    <t xml:space="preserve">Deseo conocer la problemática del porque no se ha proporcionado el servicio de agua en el Fraccionamiento Hacienda de Jacarandas, ya que hace un mes que no se recibe dicho servicio.
En caso de que ya se esté solucionado el problema se solicita cualquier documento, archivo, registro, mail, instrumento, minuta, investigación, comunicación, oficio o fotos, de que ya se esta trabajando en el problema.
</t>
  </si>
  <si>
    <t>31/04/2023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</si>
</sst>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4">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alignment horizontal="left"/>
    </xf>
    <xf numFmtId="0" fontId="7" fillId="6" borderId="0" xfId="0" applyFont="1" applyFill="1" applyAlignment="1">
      <alignment wrapText="1"/>
    </xf>
    <xf numFmtId="0" fontId="7" fillId="6" borderId="0" xfId="0" applyFont="1" applyFill="1" applyAlignment="1">
      <alignment horizontal="right"/>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spuestas" displayName="Respuestas" ref="B12:C24" totalsRowShown="0">
  <tableColumns count="2">
    <tableColumn id="1" xr3:uid="{00000000-0010-0000-0000-000001000000}" name="Respuesta" dataDxfId="19"/>
    <tableColumn id="2" xr3:uid="{00000000-0010-0000-0000-000002000000}" name="Descripción" dataDxfId="1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ramites" displayName="Tramites" ref="B28:C31" totalsRowShown="0">
  <tableColumns count="2">
    <tableColumn id="1" xr3:uid="{00000000-0010-0000-0100-000001000000}" name="Trámite" dataDxfId="17"/>
    <tableColumn id="2" xr3:uid="{00000000-0010-0000-0100-000002000000}" name="Descripción" dataDxfId="16"/>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Medios" displayName="Medios" ref="B36:C42" totalsRowShown="0">
  <tableColumns count="2">
    <tableColumn id="1" xr3:uid="{00000000-0010-0000-0200-000001000000}" name="Medio" dataDxfId="15"/>
    <tableColumn id="2" xr3:uid="{00000000-0010-0000-0200-000002000000}" name="Descripción" dataDxfId="14"/>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Folios" displayName="Folios" ref="A9:M43" totalsRowShown="0" headerRowDxfId="13">
  <tableColumns count="13">
    <tableColumn id="1" xr3:uid="{00000000-0010-0000-0300-000001000000}" name="Número de folio." dataDxfId="12"/>
    <tableColumn id="12" xr3:uid="{00000000-0010-0000-0300-00000C000000}" name="Nombre del solicitante" dataDxfId="11"/>
    <tableColumn id="2" xr3:uid="{00000000-0010-0000-0300-000002000000}" name="Fecha de Recepción" dataDxfId="10"/>
    <tableColumn id="3" xr3:uid="{00000000-0010-0000-0300-000003000000}" name="Información Solicitada" dataDxfId="9"/>
    <tableColumn id="4" xr3:uid="{00000000-0010-0000-0300-000004000000}" name="Trámite" dataDxfId="8"/>
    <tableColumn id="5" xr3:uid="{00000000-0010-0000-0300-000005000000}" name="Respuesta" dataDxfId="7"/>
    <tableColumn id="6" xr3:uid="{00000000-0010-0000-0300-000006000000}" name="Fecha de Respuesta" dataDxfId="6"/>
    <tableColumn id="13" xr3:uid="{00000000-0010-0000-0300-00000D000000}" name="Resultado" dataDxfId="5"/>
    <tableColumn id="8" xr3:uid="{00000000-0010-0000-0300-000008000000}" name="Costo de Reproducción" dataDxfId="4"/>
    <tableColumn id="7" xr3:uid="{00000000-0010-0000-0300-000007000000}" name="Medio de Notificación" dataDxfId="3"/>
    <tableColumn id="9" xr3:uid="{00000000-0010-0000-0300-000009000000}" name="Costo de envio" dataDxfId="2"/>
    <tableColumn id="10" xr3:uid="{00000000-0010-0000-0300-00000A000000}" name="Mes de Recepción" dataDxfId="1">
      <calculatedColumnFormula>IF(Formato!$C10&lt;&gt;"",MONTH(C10),"")</calculatedColumnFormula>
    </tableColumn>
    <tableColumn id="11" xr3:uid="{00000000-0010-0000-0300-00000B000000}"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6" t="s">
        <v>2</v>
      </c>
      <c r="D1" s="46"/>
      <c r="E1" s="46"/>
    </row>
    <row r="2" spans="1:5" ht="85.5" customHeight="1" x14ac:dyDescent="0.2">
      <c r="A2" s="14">
        <v>34</v>
      </c>
      <c r="B2" s="14" t="s">
        <v>3</v>
      </c>
      <c r="C2" s="45" t="s">
        <v>4</v>
      </c>
      <c r="D2" s="45"/>
      <c r="E2" s="45"/>
    </row>
    <row r="3" spans="1:5" ht="64.5" customHeight="1" x14ac:dyDescent="0.2">
      <c r="A3" s="14">
        <v>54</v>
      </c>
      <c r="B3" s="14" t="s">
        <v>5</v>
      </c>
      <c r="C3" s="45" t="s">
        <v>6</v>
      </c>
      <c r="D3" s="45"/>
      <c r="E3" s="45"/>
    </row>
    <row r="4" spans="1:5" ht="69" customHeight="1" x14ac:dyDescent="0.2">
      <c r="A4" s="14">
        <v>54</v>
      </c>
      <c r="B4" s="14" t="s">
        <v>7</v>
      </c>
      <c r="C4" s="45" t="s">
        <v>8</v>
      </c>
      <c r="D4" s="45"/>
      <c r="E4" s="45"/>
    </row>
    <row r="10" spans="1:5" ht="15.75" x14ac:dyDescent="0.2">
      <c r="B10" s="44" t="s">
        <v>46</v>
      </c>
      <c r="C10" s="44"/>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4" t="s">
        <v>60</v>
      </c>
    </row>
    <row r="23" spans="2:3" x14ac:dyDescent="0.2">
      <c r="B23" s="12">
        <v>11</v>
      </c>
      <c r="C23" s="11" t="s">
        <v>61</v>
      </c>
    </row>
    <row r="24" spans="2:3" x14ac:dyDescent="0.2">
      <c r="B24" s="38">
        <v>12</v>
      </c>
      <c r="C24" s="39" t="s">
        <v>59</v>
      </c>
    </row>
    <row r="26" spans="2:3" ht="15.75" x14ac:dyDescent="0.2">
      <c r="B26" s="44" t="s">
        <v>45</v>
      </c>
      <c r="C26" s="44"/>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4" t="s">
        <v>47</v>
      </c>
      <c r="C34" s="44"/>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4" t="s">
        <v>52</v>
      </c>
    </row>
    <row r="42" spans="2:3" x14ac:dyDescent="0.2">
      <c r="B42" s="12">
        <v>6</v>
      </c>
      <c r="C42" s="34"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7"/>
  <sheetViews>
    <sheetView showGridLines="0" tabSelected="1" zoomScale="90" zoomScaleNormal="90" workbookViewId="0">
      <selection activeCell="C28" sqref="C28"/>
    </sheetView>
  </sheetViews>
  <sheetFormatPr baseColWidth="10" defaultColWidth="9.140625" defaultRowHeight="12.75" x14ac:dyDescent="0.2"/>
  <cols>
    <col min="1" max="1" width="25.42578125" style="7" customWidth="1"/>
    <col min="2" max="2" width="17.42578125" customWidth="1"/>
    <col min="3" max="3" width="14.7109375" customWidth="1"/>
    <col min="4" max="4" width="29.28515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3</v>
      </c>
      <c r="C1" s="49" t="s">
        <v>25</v>
      </c>
      <c r="D1" s="50"/>
      <c r="F1" s="3" t="s">
        <v>26</v>
      </c>
      <c r="G1" s="9" t="s">
        <v>27</v>
      </c>
      <c r="H1" s="8">
        <f>COUNTIF(Formato!$L$10:$L$43,B1)</f>
        <v>9</v>
      </c>
      <c r="I1" s="51" t="s">
        <v>28</v>
      </c>
      <c r="J1" s="52"/>
      <c r="K1" s="52"/>
      <c r="L1" s="52"/>
    </row>
    <row r="2" spans="1:16" ht="29.25" customHeight="1" thickBot="1" x14ac:dyDescent="0.25">
      <c r="B2" s="22" t="str">
        <f>IF(B1&gt;0, CHOOSE(B1,"Enero", "Febrero", "Marzo", "Abril", "Mayo", "Junio", "Julio", "Agosto","Septiembre","Octubre","Noviembre","Diciembre"),"Escriba arriba número de mes a reportar")</f>
        <v>Marzo</v>
      </c>
      <c r="F2" s="4"/>
      <c r="G2" s="10" t="s">
        <v>29</v>
      </c>
      <c r="H2" s="8">
        <f>COUNTIF(Formato!$M$10:$M$43,B1)</f>
        <v>4</v>
      </c>
      <c r="I2" s="51" t="s">
        <v>30</v>
      </c>
      <c r="J2" s="52"/>
      <c r="K2" s="52"/>
      <c r="L2" s="52"/>
    </row>
    <row r="3" spans="1:16" ht="18.75" thickBot="1" x14ac:dyDescent="0.25">
      <c r="A3" s="3" t="s">
        <v>31</v>
      </c>
      <c r="B3" s="21">
        <v>2023</v>
      </c>
      <c r="D3" s="4"/>
      <c r="E3" s="16"/>
      <c r="F3" s="15"/>
      <c r="M3" s="25" t="s">
        <v>32</v>
      </c>
      <c r="N3" s="36"/>
    </row>
    <row r="4" spans="1:16" ht="32.25" customHeight="1" x14ac:dyDescent="0.2">
      <c r="M4" s="26">
        <v>1</v>
      </c>
      <c r="N4" s="37" t="s">
        <v>33</v>
      </c>
    </row>
    <row r="5" spans="1:16" ht="77.25" thickBot="1" x14ac:dyDescent="0.25">
      <c r="F5" s="11"/>
      <c r="M5" s="27">
        <v>2</v>
      </c>
      <c r="N5" s="35" t="s">
        <v>34</v>
      </c>
    </row>
    <row r="6" spans="1:16" ht="18" customHeight="1" x14ac:dyDescent="0.25">
      <c r="A6" s="48" t="s">
        <v>35</v>
      </c>
      <c r="B6" s="48"/>
      <c r="C6" s="48"/>
      <c r="D6" s="48"/>
      <c r="E6" s="48"/>
      <c r="F6" s="48"/>
      <c r="G6" s="48"/>
      <c r="H6" s="48"/>
      <c r="I6" s="48"/>
    </row>
    <row r="7" spans="1:16" x14ac:dyDescent="0.2">
      <c r="D7" s="53" t="s">
        <v>62</v>
      </c>
      <c r="E7" s="53"/>
      <c r="F7" s="53"/>
    </row>
    <row r="9" spans="1:16" s="2" customFormat="1" ht="44.25" customHeight="1" thickBot="1" x14ac:dyDescent="0.25">
      <c r="A9" s="23" t="s">
        <v>51</v>
      </c>
      <c r="B9" s="23" t="s">
        <v>57</v>
      </c>
      <c r="C9" s="31" t="s">
        <v>36</v>
      </c>
      <c r="D9" s="23" t="s">
        <v>37</v>
      </c>
      <c r="E9" s="31" t="s">
        <v>20</v>
      </c>
      <c r="F9" s="31" t="s">
        <v>9</v>
      </c>
      <c r="G9" s="31" t="s">
        <v>38</v>
      </c>
      <c r="H9" s="33" t="s">
        <v>56</v>
      </c>
      <c r="I9" s="31" t="s">
        <v>39</v>
      </c>
      <c r="J9" s="32" t="s">
        <v>58</v>
      </c>
      <c r="K9" s="31" t="s">
        <v>40</v>
      </c>
      <c r="L9" s="17" t="s">
        <v>41</v>
      </c>
      <c r="M9" s="17" t="s">
        <v>42</v>
      </c>
    </row>
    <row r="10" spans="1:16" ht="15" x14ac:dyDescent="0.2">
      <c r="A10" s="40">
        <v>241229423000015</v>
      </c>
      <c r="B10" s="41" t="s">
        <v>63</v>
      </c>
      <c r="C10" s="29">
        <v>44979</v>
      </c>
      <c r="D10" s="30" t="s">
        <v>64</v>
      </c>
      <c r="E10" s="28" t="s">
        <v>23</v>
      </c>
      <c r="F10" s="30" t="s">
        <v>17</v>
      </c>
      <c r="G10" s="29">
        <v>44993</v>
      </c>
      <c r="H10" s="29" t="s">
        <v>67</v>
      </c>
      <c r="I10" s="30">
        <v>0</v>
      </c>
      <c r="J10" s="30" t="s">
        <v>49</v>
      </c>
      <c r="K10" s="30">
        <v>0</v>
      </c>
      <c r="L10" s="5">
        <f>IF(Formato!$C10&lt;&gt;"",MONTH(C10),"")</f>
        <v>2</v>
      </c>
      <c r="M10" s="6">
        <f>IF(Formato!$G10&lt;&gt;"",MONTH(G10),"")</f>
        <v>3</v>
      </c>
      <c r="P10" s="11"/>
    </row>
    <row r="11" spans="1:16" ht="15" x14ac:dyDescent="0.2">
      <c r="A11" s="40">
        <v>241229423000016</v>
      </c>
      <c r="B11" s="41" t="s">
        <v>65</v>
      </c>
      <c r="C11" s="29">
        <v>44980</v>
      </c>
      <c r="D11" s="30" t="s">
        <v>66</v>
      </c>
      <c r="E11" s="28" t="s">
        <v>23</v>
      </c>
      <c r="F11" s="30" t="s">
        <v>13</v>
      </c>
      <c r="G11" s="29">
        <v>44993</v>
      </c>
      <c r="H11" s="29" t="s">
        <v>67</v>
      </c>
      <c r="I11" s="30">
        <v>0</v>
      </c>
      <c r="J11" s="30" t="s">
        <v>49</v>
      </c>
      <c r="K11" s="30">
        <v>0</v>
      </c>
      <c r="L11" s="5">
        <f>IF(Formato!$C11&lt;&gt;"",MONTH(C11),"")</f>
        <v>2</v>
      </c>
      <c r="M11" s="6">
        <f>IF(Formato!$G11&lt;&gt;"",MONTH(G11),"")</f>
        <v>3</v>
      </c>
      <c r="P11" s="11"/>
    </row>
    <row r="12" spans="1:16" ht="14.25" customHeight="1" x14ac:dyDescent="0.2">
      <c r="A12" s="40">
        <v>241229423000017</v>
      </c>
      <c r="B12" s="28" t="s">
        <v>68</v>
      </c>
      <c r="C12" s="29">
        <v>44994</v>
      </c>
      <c r="D12" s="42" t="s">
        <v>69</v>
      </c>
      <c r="E12" s="28" t="s">
        <v>23</v>
      </c>
      <c r="F12" s="30" t="s">
        <v>17</v>
      </c>
      <c r="G12" s="29">
        <v>45009</v>
      </c>
      <c r="H12" s="29" t="s">
        <v>67</v>
      </c>
      <c r="I12" s="30">
        <v>0</v>
      </c>
      <c r="J12" s="30" t="s">
        <v>49</v>
      </c>
      <c r="K12" s="30">
        <v>0</v>
      </c>
      <c r="L12" s="5">
        <f>IF(Formato!$C12&lt;&gt;"",MONTH(C12),"")</f>
        <v>3</v>
      </c>
      <c r="M12" s="6">
        <f>IF(Formato!$G12&lt;&gt;"",MONTH(G12),"")</f>
        <v>3</v>
      </c>
      <c r="P12" s="11"/>
    </row>
    <row r="13" spans="1:16" ht="15" x14ac:dyDescent="0.2">
      <c r="A13" s="40">
        <v>241229423000018</v>
      </c>
      <c r="B13" s="28" t="s">
        <v>70</v>
      </c>
      <c r="C13" s="29">
        <v>45002</v>
      </c>
      <c r="D13" s="30" t="s">
        <v>71</v>
      </c>
      <c r="E13" s="28" t="s">
        <v>23</v>
      </c>
      <c r="F13" s="30" t="s">
        <v>72</v>
      </c>
      <c r="G13" s="29">
        <v>45019</v>
      </c>
      <c r="H13" s="29" t="s">
        <v>67</v>
      </c>
      <c r="I13" s="30">
        <v>0</v>
      </c>
      <c r="J13" s="30" t="s">
        <v>49</v>
      </c>
      <c r="K13" s="30">
        <v>0</v>
      </c>
      <c r="L13" s="5">
        <f>IF(Formato!$C13&lt;&gt;"",MONTH(C13),"")</f>
        <v>3</v>
      </c>
      <c r="M13" s="6">
        <f>IF(Formato!$G13&lt;&gt;"",MONTH(G13),"")</f>
        <v>4</v>
      </c>
    </row>
    <row r="14" spans="1:16" ht="15" customHeight="1" x14ac:dyDescent="0.2">
      <c r="A14" s="40">
        <v>241229423000019</v>
      </c>
      <c r="B14" s="28" t="s">
        <v>73</v>
      </c>
      <c r="C14" s="29">
        <v>45008</v>
      </c>
      <c r="D14" s="42" t="s">
        <v>74</v>
      </c>
      <c r="E14" s="28" t="s">
        <v>23</v>
      </c>
      <c r="F14" s="30" t="s">
        <v>17</v>
      </c>
      <c r="G14" s="29">
        <v>44997</v>
      </c>
      <c r="H14" s="29" t="s">
        <v>67</v>
      </c>
      <c r="I14" s="30">
        <v>0</v>
      </c>
      <c r="J14" s="30" t="s">
        <v>49</v>
      </c>
      <c r="K14" s="30">
        <v>0</v>
      </c>
      <c r="L14" s="5">
        <f>IF(Formato!$C14&lt;&gt;"",MONTH(C14),"")</f>
        <v>3</v>
      </c>
      <c r="M14" s="6">
        <f>IF(Formato!$G14&lt;&gt;"",MONTH(G14),"")</f>
        <v>3</v>
      </c>
    </row>
    <row r="15" spans="1:16" ht="15" x14ac:dyDescent="0.2">
      <c r="A15" s="40">
        <v>241229423000020</v>
      </c>
      <c r="B15" s="28" t="s">
        <v>79</v>
      </c>
      <c r="C15" s="29">
        <v>45012</v>
      </c>
      <c r="D15" s="30" t="s">
        <v>75</v>
      </c>
      <c r="E15" s="28" t="s">
        <v>22</v>
      </c>
      <c r="F15" s="30" t="s">
        <v>59</v>
      </c>
      <c r="G15" s="29">
        <v>45029</v>
      </c>
      <c r="H15" s="29" t="s">
        <v>67</v>
      </c>
      <c r="I15" s="30">
        <v>0</v>
      </c>
      <c r="J15" s="30" t="s">
        <v>49</v>
      </c>
      <c r="K15" s="30">
        <v>0</v>
      </c>
      <c r="L15" s="5">
        <f>IF(Formato!$C15&lt;&gt;"",MONTH(C15),"")</f>
        <v>3</v>
      </c>
      <c r="M15" s="6">
        <f>IF(Formato!$G15&lt;&gt;"",MONTH(G15),"")</f>
        <v>4</v>
      </c>
    </row>
    <row r="16" spans="1:16" ht="13.5" customHeight="1" x14ac:dyDescent="0.2">
      <c r="A16" s="40">
        <v>241229423000021</v>
      </c>
      <c r="B16" s="28" t="s">
        <v>77</v>
      </c>
      <c r="C16" s="29">
        <v>45014</v>
      </c>
      <c r="D16" s="42" t="s">
        <v>76</v>
      </c>
      <c r="E16" s="28" t="s">
        <v>22</v>
      </c>
      <c r="F16" s="30" t="s">
        <v>59</v>
      </c>
      <c r="G16" s="29">
        <v>45029</v>
      </c>
      <c r="H16" s="29" t="s">
        <v>67</v>
      </c>
      <c r="I16" s="30">
        <v>0</v>
      </c>
      <c r="J16" s="30" t="s">
        <v>49</v>
      </c>
      <c r="K16" s="30">
        <v>0</v>
      </c>
      <c r="L16" s="5">
        <f>IF(Formato!$C16&lt;&gt;"",MONTH(C16),"")</f>
        <v>3</v>
      </c>
      <c r="M16" s="6">
        <f>IF(Formato!$G16&lt;&gt;"",MONTH(G16),"")</f>
        <v>4</v>
      </c>
    </row>
    <row r="17" spans="1:13" ht="16.5" customHeight="1" x14ac:dyDescent="0.2">
      <c r="A17" s="40">
        <v>241229423000022</v>
      </c>
      <c r="B17" s="28" t="s">
        <v>78</v>
      </c>
      <c r="C17" s="29">
        <v>45014</v>
      </c>
      <c r="D17" s="42" t="s">
        <v>76</v>
      </c>
      <c r="E17" s="28" t="s">
        <v>22</v>
      </c>
      <c r="F17" s="30" t="s">
        <v>59</v>
      </c>
      <c r="G17" s="29">
        <v>45029</v>
      </c>
      <c r="H17" s="29" t="s">
        <v>67</v>
      </c>
      <c r="I17" s="30">
        <v>0</v>
      </c>
      <c r="J17" s="30" t="s">
        <v>49</v>
      </c>
      <c r="K17" s="30">
        <v>0</v>
      </c>
      <c r="L17" s="5">
        <f>IF(Formato!$C17&lt;&gt;"",MONTH(C17),"")</f>
        <v>3</v>
      </c>
      <c r="M17" s="6">
        <f>IF(Formato!$G17&lt;&gt;"",MONTH(G17),"")</f>
        <v>4</v>
      </c>
    </row>
    <row r="18" spans="1:13" ht="15" x14ac:dyDescent="0.2">
      <c r="A18" s="40">
        <v>241229423000023</v>
      </c>
      <c r="B18" s="28" t="s">
        <v>79</v>
      </c>
      <c r="C18" s="29">
        <v>45015</v>
      </c>
      <c r="D18" s="30" t="s">
        <v>80</v>
      </c>
      <c r="E18" s="28" t="s">
        <v>22</v>
      </c>
      <c r="F18" s="30" t="s">
        <v>59</v>
      </c>
      <c r="G18" s="29">
        <v>45029</v>
      </c>
      <c r="H18" s="29" t="s">
        <v>67</v>
      </c>
      <c r="I18" s="30">
        <v>0</v>
      </c>
      <c r="J18" s="30" t="s">
        <v>49</v>
      </c>
      <c r="K18" s="30">
        <v>0</v>
      </c>
      <c r="L18" s="5">
        <f>IF(Formato!$C18&lt;&gt;"",MONTH(C18),"")</f>
        <v>3</v>
      </c>
      <c r="M18" s="6">
        <f>IF(Formato!$G18&lt;&gt;"",MONTH(G18),"")</f>
        <v>4</v>
      </c>
    </row>
    <row r="19" spans="1:13" ht="16.5" customHeight="1" x14ac:dyDescent="0.2">
      <c r="A19" s="40">
        <v>241229423000024</v>
      </c>
      <c r="B19" s="28" t="s">
        <v>70</v>
      </c>
      <c r="C19" s="29">
        <v>45015</v>
      </c>
      <c r="D19" s="42" t="s">
        <v>81</v>
      </c>
      <c r="E19" s="28" t="s">
        <v>22</v>
      </c>
      <c r="F19" s="30" t="s">
        <v>59</v>
      </c>
      <c r="G19" s="29">
        <v>45029</v>
      </c>
      <c r="H19" s="29" t="s">
        <v>67</v>
      </c>
      <c r="I19" s="30">
        <v>0</v>
      </c>
      <c r="J19" s="30" t="s">
        <v>49</v>
      </c>
      <c r="K19" s="30">
        <v>0</v>
      </c>
      <c r="L19" s="5">
        <f>IF(Formato!$C19&lt;&gt;"",MONTH(C19),"")</f>
        <v>3</v>
      </c>
      <c r="M19" s="6">
        <f>IF(Formato!$G19&lt;&gt;"",MONTH(G19),"")</f>
        <v>4</v>
      </c>
    </row>
    <row r="20" spans="1:13" ht="15.75" customHeight="1" x14ac:dyDescent="0.2">
      <c r="A20" s="40">
        <v>241229423000025</v>
      </c>
      <c r="B20" s="43" t="s">
        <v>82</v>
      </c>
      <c r="C20" s="29">
        <v>45016</v>
      </c>
      <c r="D20" s="42" t="s">
        <v>83</v>
      </c>
      <c r="E20" s="28" t="s">
        <v>22</v>
      </c>
      <c r="F20" s="30" t="s">
        <v>59</v>
      </c>
      <c r="G20" s="29" t="s">
        <v>84</v>
      </c>
      <c r="H20" s="29" t="s">
        <v>67</v>
      </c>
      <c r="I20" s="30">
        <v>0</v>
      </c>
      <c r="J20" s="30" t="s">
        <v>49</v>
      </c>
      <c r="K20" s="30">
        <v>0</v>
      </c>
      <c r="L20" s="5">
        <f>IF(Formato!$C20&lt;&gt;"",MONTH(C20),"")</f>
        <v>3</v>
      </c>
      <c r="M20" s="6" t="e">
        <f>IF(Formato!$G20&lt;&gt;"",MONTH(G20),"")</f>
        <v>#VALUE!</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18" t="str">
        <f>IF(Formato!$C43&lt;&gt;"",MONTH(C43),"")</f>
        <v/>
      </c>
      <c r="M43" s="19" t="str">
        <f>IF(Formato!$G43&lt;&gt;"",MONTH(G43),"")</f>
        <v/>
      </c>
    </row>
    <row r="45" spans="1:14" x14ac:dyDescent="0.2">
      <c r="B45" s="1"/>
      <c r="C45" s="1"/>
      <c r="D45" s="1"/>
      <c r="E45" s="1"/>
    </row>
    <row r="46" spans="1:14" x14ac:dyDescent="0.2">
      <c r="M46" s="20" t="s">
        <v>43</v>
      </c>
    </row>
    <row r="47" spans="1:14" ht="39.75" customHeight="1" x14ac:dyDescent="0.2">
      <c r="M47" s="47" t="s">
        <v>44</v>
      </c>
      <c r="N47" s="47"/>
    </row>
  </sheetData>
  <sheetProtection selectLockedCells="1"/>
  <mergeCells count="6">
    <mergeCell ref="M47:N47"/>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xr:uid="{00000000-0002-0000-0100-000000000000}">
      <formula1>1</formula1>
      <formula2>12</formula2>
    </dataValidation>
    <dataValidation type="list" allowBlank="1" showInputMessage="1" showErrorMessage="1" sqref="F10:F43" xr:uid="{00000000-0002-0000-0100-00000100000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3" xr:uid="{00000000-0002-0000-0100-000002000000}">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3" xr:uid="{00000000-0002-0000-0100-000003000000}">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Jesús Javier Rodríguez silva</cp:lastModifiedBy>
  <cp:revision/>
  <dcterms:created xsi:type="dcterms:W3CDTF">2017-10-19T22:18:57Z</dcterms:created>
  <dcterms:modified xsi:type="dcterms:W3CDTF">2023-04-14T15:31:22Z</dcterms:modified>
</cp:coreProperties>
</file>